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5795" windowHeight="7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<sst xmlns="http://schemas.openxmlformats.org/spreadsheetml/2006/main" count="70" uniqueCount="48">
  <si>
    <t>Cijena jedinična</t>
  </si>
  <si>
    <t>Cijena stavke</t>
  </si>
  <si>
    <t>R.br.</t>
  </si>
  <si>
    <t>Opis radova :</t>
  </si>
  <si>
    <t>M.j.</t>
  </si>
  <si>
    <t>Kol.</t>
  </si>
  <si>
    <t>PREDMET:</t>
  </si>
  <si>
    <t>kpl</t>
  </si>
  <si>
    <t>1.) European Directive 2006/95/CEE - Low Voltage</t>
  </si>
  <si>
    <t>2.) European Directive 2004/108/CEE - EMC</t>
  </si>
  <si>
    <t>3.) European Directive 42/2006/CEE - Machinery Directive (manufacturer’s certification)</t>
  </si>
  <si>
    <t>Kosa stubišna platforma Vimec V64</t>
  </si>
  <si>
    <t>OBJEKT :</t>
  </si>
  <si>
    <t xml:space="preserve">Platforma Vimec V64 je u sukladnosti sa sljedećim Europskim direktivama : </t>
  </si>
  <si>
    <t>Ugradnja se izvodi prema vremenskom planu Naručitelja.</t>
  </si>
  <si>
    <t>NARUČITELJ :</t>
  </si>
  <si>
    <t xml:space="preserve">Republika Hrvatska </t>
  </si>
  <si>
    <t>Ministarstvo hrvatskih branitelja</t>
  </si>
  <si>
    <t>Trg Nevenke Topalušić 1</t>
  </si>
  <si>
    <t xml:space="preserve">10 000 Zagreb </t>
  </si>
  <si>
    <t>52 000 Pula</t>
  </si>
  <si>
    <t>Japodska 66b</t>
  </si>
  <si>
    <r>
      <t>Kosa stubišna platforma  :                                                                                      - Vimec  model V64                                                                                             - za vanjsku upotrebu                                                                                          - nosivost 250 kg                                                                                                                        - dimenzija platforme 1050 X 900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mm (dužina X širina)                                    - širina sklopljene platforme 500 mm                                                        - visina dizanja 780  mm                                                                                        - duljina vodilica 2489 mm                                                                            - parkirna stanica ispred prvog stepeništa                                                 - standardni stupovi za učvršćenje vodilica                                                                                                                                                                    - zaštitne ruke - na podizanje                                                                                               - napajanje 230VAC                                                                                     - brzina 8 m/min                                                                                                                      - snaga motora 0,75 kW                                                                                                                                                          - upravljanje preko bežičnih poziva u stanicama , daljinskog                 upravljača na platformi i komandnih tipki na platformi                                                                                - sigurnosni kontakti u slučaju prepreke                                                       - STOP u slučaju opasnosti                                                                     - progresivna sigurnosna kočnica                                                             - ograničitelj brzine                                                                                      - ključ bravica za dozvolu korištenja                                                                                                                            - ručno pokretanje platforme u slučaju kvara                                                                                                                                                                                      </t>
    </r>
  </si>
  <si>
    <t>Dobava , ugradnja , priprema dokumentacije za tehnički pregled , tehnički pregled i izdavanje dozvole za upotrebu od strane ovlaštene tvrtke za ispitivanje podiznih platformi.</t>
  </si>
  <si>
    <t>PDV25% :</t>
  </si>
  <si>
    <t>Jamstveni rok :</t>
  </si>
  <si>
    <t xml:space="preserve">Rok za dobavu i ugradnju : </t>
  </si>
  <si>
    <t xml:space="preserve">Plaćanje : </t>
  </si>
  <si>
    <t>Cijena servisa ugarantnom roku :</t>
  </si>
  <si>
    <t>Vremenski period servisa u garantnom roku :</t>
  </si>
  <si>
    <t>GRAĐEVINSKI RADOVI</t>
  </si>
  <si>
    <t xml:space="preserve">Ručno rušenje dijela AB ograde 300x1200 mm  , rezanjem i štemanjem , sve  na poziciji gornje stanice koso podizne platforme.        Građevinska obrada i završno bojanje oštećenih , rezanjem i ručnim rušenjem , dijelova AB ograde.          </t>
  </si>
  <si>
    <t>Probijanje rupe u nadvoju između hodnika i prostorije promjera 30 mm za napojni vod 3x2,5 mm2.</t>
  </si>
  <si>
    <t>Ugradnja 2-P prekidača s diferencijalnom zaštitom serije KZS nazivne struje  16 A , ugradnja osigurača 1P , 10A i ugradnja nosive vodilice u glavnom razvodnom ormaru zajedničke potrošnje.</t>
  </si>
  <si>
    <t>Ugradnja PVC pok kanala , 40x40 mm , bijele boje na relaciji glavni razvodni ormar zajedničke potrošnje - napojni ormar kose stubišne platforme (cca 8 m) , provlačenje napojnog voda 3x 2,5 mm2 i provlačenje uzemljenja 10mm2 , spajanje i provjera ispravnosti.</t>
  </si>
  <si>
    <t>Završno ispitivanje elektroinstalaterskih radova od strane ovlaštene tvrtke za ispitivanje elektroinstalacija.</t>
  </si>
  <si>
    <t>SVEUKUPNO SVI RADOVI NETO :</t>
  </si>
  <si>
    <t>SVEUKUPNO SVI RADOVI  BRUTO :</t>
  </si>
  <si>
    <t>SVEUKUPNO ELEKTRINSTALATERSKI NETO :</t>
  </si>
  <si>
    <t>SVEUKUPNO ELEKTRINSTALATERSKI BRUTO :</t>
  </si>
  <si>
    <t>SVEUKUPNO GRAĐEVINSKI RADOVI NETO :</t>
  </si>
  <si>
    <t>SVEUKUPNO GRAĐEVINSKI RADOVI BRUTO :</t>
  </si>
  <si>
    <t>SVEUKUPNO STROJARSKI RADOVI NETO :</t>
  </si>
  <si>
    <t>SVEUKUPNO STROJARSKI RADOVI BRUTO :</t>
  </si>
  <si>
    <t>Demontaža postojećih poštanskih ormarića , rukohvata i oglasne ploče sa pozicije parkiranja koso podizne platforme i premještanje na zid na gornjem podestu kao na crtežu. Naručitelj je dužan osigurati potrebne ključeve poštoanskih ormarića.</t>
  </si>
  <si>
    <t>STROJARSKI RADOVI</t>
  </si>
  <si>
    <t>ELEKTROINSTALATERSKI RADOVI</t>
  </si>
  <si>
    <t>PONUDITELJ :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</si>
</sst>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\ [$kn-41A]_-;\-* #,##0.00\ [$kn-41A]_-;_-* &quot;-&quot;??\ [$kn-4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\."/>
    <numFmt numFmtId="172" formatCode="_-* #,##0.00\ [$€-1]_-;\-* #,##0.00\ [$€-1]_-;_-* &quot;-&quot;??\ [$€-1]_-;_-@_-"/>
    <numFmt numFmtId="173" formatCode="_-* #.##0.00\ [$€-1]_-;\-* #.##0.00\ [$€-1]_-;_-* &quot;-&quot;??\ [$€-1]_-;_-@_-"/>
    <numFmt numFmtId="174" formatCode="_-* #.##0.00000\ [$€-1]_-;\-* #.##0.00000\ [$€-1]_-;_-* &quot;-&quot;?????\ [$€-1]_-;_-@_-"/>
    <numFmt numFmtId="175" formatCode="_-* #.##0.000\ [$€-1]_-;\-* #.##0.000\ [$€-1]_-;_-* &quot;-&quot;??\ [$€-1]_-;_-@_-"/>
    <numFmt numFmtId="176" formatCode="[$-41A]d/\ mmmm\ yyyy"/>
    <numFmt numFmtId="177" formatCode="#.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Times New Roman"/>
      <family val="1"/>
    </font>
    <font>
      <i/>
      <sz val="9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Times New Roman"/>
      <family val="1"/>
    </font>
    <font>
      <i/>
      <sz val="9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sz val="12"/>
      <color rgb="FF212121"/>
      <name val="Arial"/>
      <family val="2"/>
    </font>
    <font>
      <b/>
      <sz val="12"/>
      <color rgb="FF212121"/>
      <name val="Arial"/>
      <family val="2"/>
    </font>
    <font>
      <b/>
      <sz val="12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58" fillId="0" borderId="0" xfId="0" applyFont="1" applyBorder="1" applyAlignment="1">
      <alignment vertical="center"/>
    </xf>
    <xf numFmtId="44" fontId="50" fillId="0" borderId="0" xfId="59" applyFont="1" applyBorder="1" applyAlignment="1">
      <alignment/>
    </xf>
    <xf numFmtId="0" fontId="57" fillId="0" borderId="0" xfId="0" applyFont="1" applyAlignment="1">
      <alignment vertical="top"/>
    </xf>
    <xf numFmtId="0" fontId="56" fillId="0" borderId="0" xfId="0" applyFont="1" applyAlignment="1">
      <alignment vertical="top"/>
    </xf>
    <xf numFmtId="0" fontId="57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9" fillId="0" borderId="0" xfId="0" applyFont="1" applyAlignment="1">
      <alignment/>
    </xf>
    <xf numFmtId="0" fontId="56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66" fontId="62" fillId="0" borderId="0" xfId="0" applyNumberFormat="1" applyFont="1" applyBorder="1" applyAlignment="1">
      <alignment vertical="center"/>
    </xf>
    <xf numFmtId="166" fontId="50" fillId="0" borderId="0" xfId="59" applyNumberFormat="1" applyFont="1" applyBorder="1" applyAlignment="1">
      <alignment/>
    </xf>
    <xf numFmtId="0" fontId="56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6" fillId="0" borderId="13" xfId="0" applyFont="1" applyBorder="1" applyAlignment="1">
      <alignment/>
    </xf>
    <xf numFmtId="0" fontId="55" fillId="0" borderId="13" xfId="0" applyFont="1" applyBorder="1" applyAlignment="1">
      <alignment/>
    </xf>
    <xf numFmtId="0" fontId="5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166" fontId="50" fillId="0" borderId="10" xfId="59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6" fontId="50" fillId="0" borderId="14" xfId="59" applyNumberFormat="1" applyFont="1" applyBorder="1" applyAlignment="1">
      <alignment horizontal="center" vertical="center"/>
    </xf>
    <xf numFmtId="166" fontId="50" fillId="0" borderId="10" xfId="5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6" fontId="0" fillId="0" borderId="14" xfId="0" applyNumberForma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58" fillId="0" borderId="0" xfId="0" applyFont="1" applyBorder="1" applyAlignment="1" applyProtection="1">
      <alignment vertical="center"/>
      <protection locked="0"/>
    </xf>
    <xf numFmtId="44" fontId="50" fillId="0" borderId="0" xfId="59" applyFont="1" applyBorder="1" applyAlignment="1" applyProtection="1">
      <alignment/>
      <protection locked="0"/>
    </xf>
    <xf numFmtId="166" fontId="0" fillId="0" borderId="10" xfId="59" applyNumberFormat="1" applyFont="1" applyBorder="1" applyAlignment="1" applyProtection="1">
      <alignment horizontal="center" vertical="center"/>
      <protection locked="0"/>
    </xf>
    <xf numFmtId="166" fontId="0" fillId="0" borderId="14" xfId="59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view="pageLayout" zoomScale="80" zoomScalePageLayoutView="80" workbookViewId="0" topLeftCell="A1">
      <selection activeCell="F90" sqref="F90"/>
    </sheetView>
  </sheetViews>
  <sheetFormatPr defaultColWidth="9.140625" defaultRowHeight="15"/>
  <cols>
    <col min="1" max="1" width="4.140625" style="0" customWidth="1"/>
    <col min="2" max="2" width="12.57421875" style="0" customWidth="1"/>
    <col min="5" max="5" width="11.28125" style="0" bestFit="1" customWidth="1"/>
    <col min="6" max="6" width="12.140625" style="0" customWidth="1"/>
    <col min="7" max="7" width="4.421875" style="0" customWidth="1"/>
    <col min="8" max="8" width="5.8515625" style="0" customWidth="1"/>
    <col min="9" max="9" width="14.00390625" style="0" customWidth="1"/>
    <col min="10" max="10" width="15.00390625" style="0" customWidth="1"/>
  </cols>
  <sheetData>
    <row r="1" spans="1:10" ht="20.25">
      <c r="A1" s="21" t="s">
        <v>47</v>
      </c>
      <c r="B1" s="1"/>
      <c r="C1" s="53"/>
      <c r="D1" s="53"/>
      <c r="E1" s="53"/>
      <c r="F1" s="53"/>
      <c r="G1" s="53"/>
      <c r="H1" s="53"/>
      <c r="I1" s="53"/>
      <c r="J1" s="53"/>
    </row>
    <row r="2" spans="1:10" ht="15">
      <c r="A2" s="2"/>
      <c r="C2" s="53"/>
      <c r="D2" s="53"/>
      <c r="E2" s="53"/>
      <c r="F2" s="53"/>
      <c r="G2" s="53"/>
      <c r="H2" s="53"/>
      <c r="I2" s="53"/>
      <c r="J2" s="53"/>
    </row>
    <row r="3" ht="15">
      <c r="A3" s="2"/>
    </row>
    <row r="4" spans="1:9" ht="18.75">
      <c r="A4" s="21" t="s">
        <v>15</v>
      </c>
      <c r="B4" s="20"/>
      <c r="C4" s="25" t="s">
        <v>16</v>
      </c>
      <c r="D4" s="18"/>
      <c r="E4" s="18"/>
      <c r="F4" s="18"/>
      <c r="G4" s="17"/>
      <c r="H4" s="17"/>
      <c r="I4" s="4"/>
    </row>
    <row r="5" spans="2:9" ht="15.75" customHeight="1">
      <c r="B5" s="8"/>
      <c r="C5" s="17" t="s">
        <v>17</v>
      </c>
      <c r="E5" s="17"/>
      <c r="F5" s="17"/>
      <c r="G5" s="17"/>
      <c r="H5" s="17"/>
      <c r="I5" s="4"/>
    </row>
    <row r="6" spans="2:9" ht="17.25" customHeight="1">
      <c r="B6" s="8"/>
      <c r="C6" s="17" t="s">
        <v>18</v>
      </c>
      <c r="E6" s="17"/>
      <c r="F6" s="17"/>
      <c r="G6" s="17"/>
      <c r="H6" s="17"/>
      <c r="I6" s="4"/>
    </row>
    <row r="7" spans="2:9" ht="17.25" customHeight="1">
      <c r="B7" s="8"/>
      <c r="C7" s="17" t="s">
        <v>19</v>
      </c>
      <c r="E7" s="17"/>
      <c r="F7" s="17"/>
      <c r="G7" s="17"/>
      <c r="H7" s="17"/>
      <c r="I7" s="4"/>
    </row>
    <row r="8" spans="2:9" ht="15.75" customHeight="1">
      <c r="B8" s="8"/>
      <c r="C8" s="19"/>
      <c r="D8" s="19"/>
      <c r="E8" s="17"/>
      <c r="F8" s="17"/>
      <c r="G8" s="17"/>
      <c r="H8" s="17"/>
      <c r="I8" s="4"/>
    </row>
    <row r="9" spans="1:10" ht="15.75" customHeight="1">
      <c r="A9" s="23" t="s">
        <v>12</v>
      </c>
      <c r="B9" s="8"/>
      <c r="C9" s="24" t="s">
        <v>21</v>
      </c>
      <c r="D9" s="7"/>
      <c r="E9" s="5"/>
      <c r="F9" s="5"/>
      <c r="G9" s="5"/>
      <c r="H9" s="4"/>
      <c r="I9" s="6"/>
      <c r="J9" s="3"/>
    </row>
    <row r="10" spans="1:10" ht="18.75">
      <c r="A10" s="8"/>
      <c r="B10" s="8"/>
      <c r="C10" s="8" t="s">
        <v>20</v>
      </c>
      <c r="D10" s="7"/>
      <c r="E10" s="5"/>
      <c r="F10" s="5"/>
      <c r="G10" s="5"/>
      <c r="H10" s="4"/>
      <c r="I10" s="6"/>
      <c r="J10" s="3"/>
    </row>
    <row r="11" spans="1:10" ht="19.5" customHeight="1">
      <c r="A11" s="9"/>
      <c r="B11" s="8"/>
      <c r="C11" s="7"/>
      <c r="D11" s="9"/>
      <c r="E11" s="5"/>
      <c r="F11" s="5"/>
      <c r="G11" s="5"/>
      <c r="H11" s="4"/>
      <c r="I11" s="3"/>
      <c r="J11" s="10"/>
    </row>
    <row r="12" spans="1:10" ht="16.5" customHeight="1">
      <c r="A12" s="9" t="s">
        <v>6</v>
      </c>
      <c r="B12" s="8"/>
      <c r="C12" s="7" t="s">
        <v>11</v>
      </c>
      <c r="D12" s="9"/>
      <c r="E12" s="5"/>
      <c r="F12" s="5"/>
      <c r="G12" s="5"/>
      <c r="H12" s="4"/>
      <c r="I12" s="3"/>
      <c r="J12" s="10"/>
    </row>
    <row r="13" spans="1:10" ht="16.5" customHeight="1">
      <c r="A13" s="28"/>
      <c r="B13" s="29"/>
      <c r="C13" s="30"/>
      <c r="D13" s="28"/>
      <c r="E13" s="31"/>
      <c r="F13" s="31"/>
      <c r="G13" s="31"/>
      <c r="H13" s="32"/>
      <c r="I13" s="33"/>
      <c r="J13" s="34"/>
    </row>
    <row r="14" spans="1:10" ht="18" customHeight="1">
      <c r="A14" s="50" t="s">
        <v>45</v>
      </c>
      <c r="B14" s="51"/>
      <c r="C14" s="51"/>
      <c r="D14" s="51"/>
      <c r="E14" s="51"/>
      <c r="F14" s="51"/>
      <c r="G14" s="51"/>
      <c r="H14" s="51"/>
      <c r="I14" s="51"/>
      <c r="J14" s="52"/>
    </row>
    <row r="15" spans="1:10" ht="16.5" customHeight="1">
      <c r="A15" s="11" t="s">
        <v>2</v>
      </c>
      <c r="B15" s="47" t="s">
        <v>3</v>
      </c>
      <c r="C15" s="48"/>
      <c r="D15" s="48"/>
      <c r="E15" s="48"/>
      <c r="F15" s="49"/>
      <c r="G15" s="12" t="s">
        <v>5</v>
      </c>
      <c r="H15" s="13" t="s">
        <v>4</v>
      </c>
      <c r="I15" s="14" t="s">
        <v>0</v>
      </c>
      <c r="J15" s="14" t="s">
        <v>1</v>
      </c>
    </row>
    <row r="16" spans="1:10" ht="16.5" customHeight="1">
      <c r="A16" s="38">
        <v>1</v>
      </c>
      <c r="B16" s="42" t="s">
        <v>22</v>
      </c>
      <c r="C16" s="42"/>
      <c r="D16" s="42"/>
      <c r="E16" s="42"/>
      <c r="F16" s="42"/>
      <c r="G16" s="44">
        <v>1</v>
      </c>
      <c r="H16" s="46" t="s">
        <v>7</v>
      </c>
      <c r="I16" s="56"/>
      <c r="J16" s="40">
        <f>SUM(I16*G16)</f>
        <v>0</v>
      </c>
    </row>
    <row r="17" spans="1:10" ht="15" customHeight="1">
      <c r="A17" s="38"/>
      <c r="B17" s="42"/>
      <c r="C17" s="42"/>
      <c r="D17" s="42"/>
      <c r="E17" s="42"/>
      <c r="F17" s="42"/>
      <c r="G17" s="44"/>
      <c r="H17" s="46"/>
      <c r="I17" s="56"/>
      <c r="J17" s="40"/>
    </row>
    <row r="18" spans="1:10" ht="15" customHeight="1">
      <c r="A18" s="38"/>
      <c r="B18" s="42"/>
      <c r="C18" s="42"/>
      <c r="D18" s="42"/>
      <c r="E18" s="42"/>
      <c r="F18" s="42"/>
      <c r="G18" s="44"/>
      <c r="H18" s="46"/>
      <c r="I18" s="56"/>
      <c r="J18" s="40"/>
    </row>
    <row r="19" spans="1:10" ht="236.25" customHeight="1">
      <c r="A19" s="38"/>
      <c r="B19" s="42"/>
      <c r="C19" s="42"/>
      <c r="D19" s="42"/>
      <c r="E19" s="42"/>
      <c r="F19" s="42"/>
      <c r="G19" s="44"/>
      <c r="H19" s="46"/>
      <c r="I19" s="56"/>
      <c r="J19" s="40"/>
    </row>
    <row r="20" spans="1:10" ht="16.5" customHeight="1">
      <c r="A20" s="38"/>
      <c r="B20" s="42"/>
      <c r="C20" s="42"/>
      <c r="D20" s="42"/>
      <c r="E20" s="42"/>
      <c r="F20" s="42"/>
      <c r="G20" s="44"/>
      <c r="H20" s="46"/>
      <c r="I20" s="56"/>
      <c r="J20" s="40"/>
    </row>
    <row r="21" spans="1:10" ht="15" customHeight="1">
      <c r="A21" s="37">
        <v>2</v>
      </c>
      <c r="B21" s="41" t="s">
        <v>23</v>
      </c>
      <c r="C21" s="41"/>
      <c r="D21" s="41"/>
      <c r="E21" s="41"/>
      <c r="F21" s="41"/>
      <c r="G21" s="43">
        <v>1</v>
      </c>
      <c r="H21" s="45" t="s">
        <v>7</v>
      </c>
      <c r="I21" s="57"/>
      <c r="J21" s="39">
        <f>SUM(I21*G21)</f>
        <v>0</v>
      </c>
    </row>
    <row r="22" spans="1:10" ht="15">
      <c r="A22" s="38"/>
      <c r="B22" s="42"/>
      <c r="C22" s="42"/>
      <c r="D22" s="42"/>
      <c r="E22" s="42"/>
      <c r="F22" s="42"/>
      <c r="G22" s="44"/>
      <c r="H22" s="46"/>
      <c r="I22" s="56"/>
      <c r="J22" s="40"/>
    </row>
    <row r="23" spans="1:10" ht="15">
      <c r="A23" s="38"/>
      <c r="B23" s="42"/>
      <c r="C23" s="42"/>
      <c r="D23" s="42"/>
      <c r="E23" s="42"/>
      <c r="F23" s="42"/>
      <c r="G23" s="44"/>
      <c r="H23" s="46"/>
      <c r="I23" s="56"/>
      <c r="J23" s="40"/>
    </row>
    <row r="24" spans="1:10" ht="15">
      <c r="A24" s="38"/>
      <c r="B24" s="42"/>
      <c r="C24" s="42"/>
      <c r="D24" s="42"/>
      <c r="E24" s="42"/>
      <c r="F24" s="42"/>
      <c r="G24" s="44"/>
      <c r="H24" s="46"/>
      <c r="I24" s="56"/>
      <c r="J24" s="40"/>
    </row>
    <row r="25" spans="1:10" ht="14.25" customHeight="1">
      <c r="A25" s="38"/>
      <c r="B25" s="42"/>
      <c r="C25" s="42"/>
      <c r="D25" s="42"/>
      <c r="E25" s="42"/>
      <c r="F25" s="42"/>
      <c r="G25" s="44"/>
      <c r="H25" s="46"/>
      <c r="I25" s="56"/>
      <c r="J25" s="40"/>
    </row>
    <row r="26" spans="1:10" ht="13.5" customHeight="1">
      <c r="A26" s="37">
        <v>2</v>
      </c>
      <c r="B26" s="41" t="s">
        <v>44</v>
      </c>
      <c r="C26" s="41"/>
      <c r="D26" s="41"/>
      <c r="E26" s="41"/>
      <c r="F26" s="41"/>
      <c r="G26" s="43">
        <v>1</v>
      </c>
      <c r="H26" s="45" t="s">
        <v>7</v>
      </c>
      <c r="I26" s="57"/>
      <c r="J26" s="39">
        <f>SUM(I26*G26)</f>
        <v>0</v>
      </c>
    </row>
    <row r="27" spans="1:10" ht="15">
      <c r="A27" s="38"/>
      <c r="B27" s="42"/>
      <c r="C27" s="42"/>
      <c r="D27" s="42"/>
      <c r="E27" s="42"/>
      <c r="F27" s="42"/>
      <c r="G27" s="44"/>
      <c r="H27" s="46"/>
      <c r="I27" s="56"/>
      <c r="J27" s="40"/>
    </row>
    <row r="28" spans="1:10" ht="15" customHeight="1">
      <c r="A28" s="38"/>
      <c r="B28" s="42"/>
      <c r="C28" s="42"/>
      <c r="D28" s="42"/>
      <c r="E28" s="42"/>
      <c r="F28" s="42"/>
      <c r="G28" s="44"/>
      <c r="H28" s="46"/>
      <c r="I28" s="56"/>
      <c r="J28" s="40"/>
    </row>
    <row r="29" spans="1:10" ht="15" customHeight="1">
      <c r="A29" s="38"/>
      <c r="B29" s="42"/>
      <c r="C29" s="42"/>
      <c r="D29" s="42"/>
      <c r="E29" s="42"/>
      <c r="F29" s="42"/>
      <c r="G29" s="44"/>
      <c r="H29" s="46"/>
      <c r="I29" s="56"/>
      <c r="J29" s="40"/>
    </row>
    <row r="30" spans="1:10" ht="15.75" customHeight="1">
      <c r="A30" s="38"/>
      <c r="B30" s="42"/>
      <c r="C30" s="42"/>
      <c r="D30" s="42"/>
      <c r="E30" s="42"/>
      <c r="F30" s="42"/>
      <c r="G30" s="44"/>
      <c r="H30" s="46"/>
      <c r="I30" s="56"/>
      <c r="J30" s="40"/>
    </row>
    <row r="31" spans="1:10" ht="15" customHeight="1">
      <c r="A31" s="36" t="s">
        <v>42</v>
      </c>
      <c r="B31" s="36"/>
      <c r="C31" s="36"/>
      <c r="D31" s="36"/>
      <c r="E31" s="36"/>
      <c r="F31" s="36"/>
      <c r="G31" s="36"/>
      <c r="H31" s="36"/>
      <c r="I31" s="36"/>
      <c r="J31" s="35">
        <f>SUM(J16:J30)</f>
        <v>0</v>
      </c>
    </row>
    <row r="32" spans="1:10" ht="15" customHeight="1">
      <c r="A32" s="36" t="s">
        <v>24</v>
      </c>
      <c r="B32" s="36"/>
      <c r="C32" s="36"/>
      <c r="D32" s="36"/>
      <c r="E32" s="36"/>
      <c r="F32" s="36"/>
      <c r="G32" s="36"/>
      <c r="H32" s="36"/>
      <c r="I32" s="36"/>
      <c r="J32" s="35">
        <f>SUM(J31*1.25-J31)</f>
        <v>0</v>
      </c>
    </row>
    <row r="33" spans="1:10" ht="15.75" customHeight="1">
      <c r="A33" s="36" t="s">
        <v>43</v>
      </c>
      <c r="B33" s="36"/>
      <c r="C33" s="36"/>
      <c r="D33" s="36"/>
      <c r="E33" s="36"/>
      <c r="F33" s="36"/>
      <c r="G33" s="36"/>
      <c r="H33" s="36"/>
      <c r="I33" s="36"/>
      <c r="J33" s="35">
        <f>SUM(J31:J32)</f>
        <v>0</v>
      </c>
    </row>
    <row r="34" spans="8:10" ht="15" customHeight="1">
      <c r="H34" s="26"/>
      <c r="I34" s="26"/>
      <c r="J34" s="27"/>
    </row>
    <row r="35" spans="8:10" ht="15.75">
      <c r="H35" s="26"/>
      <c r="I35" s="26"/>
      <c r="J35" s="27"/>
    </row>
    <row r="36" spans="1:10" ht="15.75">
      <c r="A36" s="50" t="s">
        <v>30</v>
      </c>
      <c r="B36" s="51"/>
      <c r="C36" s="51"/>
      <c r="D36" s="51"/>
      <c r="E36" s="51"/>
      <c r="F36" s="51"/>
      <c r="G36" s="51"/>
      <c r="H36" s="51"/>
      <c r="I36" s="51"/>
      <c r="J36" s="52"/>
    </row>
    <row r="37" spans="1:10" ht="15" customHeight="1">
      <c r="A37" s="11" t="s">
        <v>2</v>
      </c>
      <c r="B37" s="47" t="s">
        <v>3</v>
      </c>
      <c r="C37" s="48"/>
      <c r="D37" s="48"/>
      <c r="E37" s="48"/>
      <c r="F37" s="49"/>
      <c r="G37" s="12" t="s">
        <v>5</v>
      </c>
      <c r="H37" s="13" t="s">
        <v>4</v>
      </c>
      <c r="I37" s="14" t="s">
        <v>0</v>
      </c>
      <c r="J37" s="14" t="s">
        <v>1</v>
      </c>
    </row>
    <row r="38" spans="1:10" ht="12" customHeight="1">
      <c r="A38" s="38">
        <v>1</v>
      </c>
      <c r="B38" s="42" t="s">
        <v>31</v>
      </c>
      <c r="C38" s="42"/>
      <c r="D38" s="42"/>
      <c r="E38" s="42"/>
      <c r="F38" s="42"/>
      <c r="G38" s="44">
        <v>1</v>
      </c>
      <c r="H38" s="46" t="s">
        <v>7</v>
      </c>
      <c r="I38" s="56"/>
      <c r="J38" s="40">
        <f>SUM(I38*G38)</f>
        <v>0</v>
      </c>
    </row>
    <row r="39" spans="1:10" ht="15">
      <c r="A39" s="38"/>
      <c r="B39" s="42"/>
      <c r="C39" s="42"/>
      <c r="D39" s="42"/>
      <c r="E39" s="42"/>
      <c r="F39" s="42"/>
      <c r="G39" s="44"/>
      <c r="H39" s="46"/>
      <c r="I39" s="56"/>
      <c r="J39" s="40"/>
    </row>
    <row r="40" spans="1:10" ht="15">
      <c r="A40" s="38"/>
      <c r="B40" s="42"/>
      <c r="C40" s="42"/>
      <c r="D40" s="42"/>
      <c r="E40" s="42"/>
      <c r="F40" s="42"/>
      <c r="G40" s="44"/>
      <c r="H40" s="46"/>
      <c r="I40" s="56"/>
      <c r="J40" s="40"/>
    </row>
    <row r="41" spans="1:10" ht="15">
      <c r="A41" s="38"/>
      <c r="B41" s="42"/>
      <c r="C41" s="42"/>
      <c r="D41" s="42"/>
      <c r="E41" s="42"/>
      <c r="F41" s="42"/>
      <c r="G41" s="44"/>
      <c r="H41" s="46"/>
      <c r="I41" s="56"/>
      <c r="J41" s="40"/>
    </row>
    <row r="42" spans="1:10" ht="15">
      <c r="A42" s="38"/>
      <c r="B42" s="42"/>
      <c r="C42" s="42"/>
      <c r="D42" s="42"/>
      <c r="E42" s="42"/>
      <c r="F42" s="42"/>
      <c r="G42" s="44"/>
      <c r="H42" s="46"/>
      <c r="I42" s="56"/>
      <c r="J42" s="40"/>
    </row>
    <row r="43" spans="1:10" ht="15">
      <c r="A43" s="37">
        <v>2</v>
      </c>
      <c r="B43" s="41" t="s">
        <v>32</v>
      </c>
      <c r="C43" s="41"/>
      <c r="D43" s="41"/>
      <c r="E43" s="41"/>
      <c r="F43" s="41"/>
      <c r="G43" s="43">
        <v>1</v>
      </c>
      <c r="H43" s="45" t="s">
        <v>7</v>
      </c>
      <c r="I43" s="57"/>
      <c r="J43" s="39">
        <f>SUM(I43*G43)</f>
        <v>0</v>
      </c>
    </row>
    <row r="44" spans="1:10" ht="15" customHeight="1">
      <c r="A44" s="38"/>
      <c r="B44" s="42"/>
      <c r="C44" s="42"/>
      <c r="D44" s="42"/>
      <c r="E44" s="42"/>
      <c r="F44" s="42"/>
      <c r="G44" s="44"/>
      <c r="H44" s="46"/>
      <c r="I44" s="56"/>
      <c r="J44" s="40"/>
    </row>
    <row r="45" spans="1:10" ht="15">
      <c r="A45" s="38"/>
      <c r="B45" s="42"/>
      <c r="C45" s="42"/>
      <c r="D45" s="42"/>
      <c r="E45" s="42"/>
      <c r="F45" s="42"/>
      <c r="G45" s="44"/>
      <c r="H45" s="46"/>
      <c r="I45" s="56"/>
      <c r="J45" s="40"/>
    </row>
    <row r="46" spans="1:10" ht="14.25" customHeight="1">
      <c r="A46" s="38"/>
      <c r="B46" s="42"/>
      <c r="C46" s="42"/>
      <c r="D46" s="42"/>
      <c r="E46" s="42"/>
      <c r="F46" s="42"/>
      <c r="G46" s="44"/>
      <c r="H46" s="46"/>
      <c r="I46" s="56"/>
      <c r="J46" s="40"/>
    </row>
    <row r="47" spans="1:10" ht="14.25" customHeight="1">
      <c r="A47" s="38"/>
      <c r="B47" s="42"/>
      <c r="C47" s="42"/>
      <c r="D47" s="42"/>
      <c r="E47" s="42"/>
      <c r="F47" s="42"/>
      <c r="G47" s="44"/>
      <c r="H47" s="46"/>
      <c r="I47" s="56"/>
      <c r="J47" s="40"/>
    </row>
    <row r="48" spans="1:10" ht="15" customHeight="1">
      <c r="A48" s="36" t="s">
        <v>40</v>
      </c>
      <c r="B48" s="36"/>
      <c r="C48" s="36"/>
      <c r="D48" s="36"/>
      <c r="E48" s="36"/>
      <c r="F48" s="36"/>
      <c r="G48" s="36"/>
      <c r="H48" s="36"/>
      <c r="I48" s="36"/>
      <c r="J48" s="35">
        <f>SUM(J38:J47)</f>
        <v>0</v>
      </c>
    </row>
    <row r="49" spans="1:10" ht="15" customHeight="1">
      <c r="A49" s="36" t="s">
        <v>24</v>
      </c>
      <c r="B49" s="36"/>
      <c r="C49" s="36"/>
      <c r="D49" s="36"/>
      <c r="E49" s="36"/>
      <c r="F49" s="36"/>
      <c r="G49" s="36"/>
      <c r="H49" s="36"/>
      <c r="I49" s="36"/>
      <c r="J49" s="35">
        <f>SUM(J48*1.25-J48)</f>
        <v>0</v>
      </c>
    </row>
    <row r="50" spans="1:10" ht="15">
      <c r="A50" s="36" t="s">
        <v>41</v>
      </c>
      <c r="B50" s="36"/>
      <c r="C50" s="36"/>
      <c r="D50" s="36"/>
      <c r="E50" s="36"/>
      <c r="F50" s="36"/>
      <c r="G50" s="36"/>
      <c r="H50" s="36"/>
      <c r="I50" s="36"/>
      <c r="J50" s="35">
        <f>SUM(J48:J49)</f>
        <v>0</v>
      </c>
    </row>
    <row r="51" spans="8:10" ht="15.75">
      <c r="H51" s="26"/>
      <c r="I51" s="26"/>
      <c r="J51" s="27"/>
    </row>
    <row r="52" spans="1:10" ht="15.75">
      <c r="A52" s="50" t="s">
        <v>46</v>
      </c>
      <c r="B52" s="51"/>
      <c r="C52" s="51"/>
      <c r="D52" s="51"/>
      <c r="E52" s="51"/>
      <c r="F52" s="51"/>
      <c r="G52" s="51"/>
      <c r="H52" s="51"/>
      <c r="I52" s="51"/>
      <c r="J52" s="52"/>
    </row>
    <row r="53" spans="1:10" ht="15">
      <c r="A53" s="11" t="s">
        <v>2</v>
      </c>
      <c r="B53" s="47" t="s">
        <v>3</v>
      </c>
      <c r="C53" s="48"/>
      <c r="D53" s="48"/>
      <c r="E53" s="48"/>
      <c r="F53" s="49"/>
      <c r="G53" s="12" t="s">
        <v>5</v>
      </c>
      <c r="H53" s="13" t="s">
        <v>4</v>
      </c>
      <c r="I53" s="14" t="s">
        <v>0</v>
      </c>
      <c r="J53" s="14" t="s">
        <v>1</v>
      </c>
    </row>
    <row r="54" spans="1:10" ht="14.25" customHeight="1">
      <c r="A54" s="38">
        <v>1</v>
      </c>
      <c r="B54" s="42" t="s">
        <v>33</v>
      </c>
      <c r="C54" s="42"/>
      <c r="D54" s="42"/>
      <c r="E54" s="42"/>
      <c r="F54" s="42"/>
      <c r="G54" s="44">
        <v>1</v>
      </c>
      <c r="H54" s="46" t="s">
        <v>7</v>
      </c>
      <c r="I54" s="56"/>
      <c r="J54" s="40">
        <f>SUM(I54*G54)</f>
        <v>0</v>
      </c>
    </row>
    <row r="55" spans="1:10" ht="15.75" customHeight="1">
      <c r="A55" s="38"/>
      <c r="B55" s="42"/>
      <c r="C55" s="42"/>
      <c r="D55" s="42"/>
      <c r="E55" s="42"/>
      <c r="F55" s="42"/>
      <c r="G55" s="44"/>
      <c r="H55" s="46"/>
      <c r="I55" s="56"/>
      <c r="J55" s="40"/>
    </row>
    <row r="56" spans="1:10" ht="15" customHeight="1">
      <c r="A56" s="38"/>
      <c r="B56" s="42"/>
      <c r="C56" s="42"/>
      <c r="D56" s="42"/>
      <c r="E56" s="42"/>
      <c r="F56" s="42"/>
      <c r="G56" s="44"/>
      <c r="H56" s="46"/>
      <c r="I56" s="56"/>
      <c r="J56" s="40"/>
    </row>
    <row r="57" spans="1:10" ht="15" customHeight="1">
      <c r="A57" s="38"/>
      <c r="B57" s="42"/>
      <c r="C57" s="42"/>
      <c r="D57" s="42"/>
      <c r="E57" s="42"/>
      <c r="F57" s="42"/>
      <c r="G57" s="44"/>
      <c r="H57" s="46"/>
      <c r="I57" s="56"/>
      <c r="J57" s="40"/>
    </row>
    <row r="58" spans="1:10" ht="15">
      <c r="A58" s="38"/>
      <c r="B58" s="42"/>
      <c r="C58" s="42"/>
      <c r="D58" s="42"/>
      <c r="E58" s="42"/>
      <c r="F58" s="42"/>
      <c r="G58" s="44"/>
      <c r="H58" s="46"/>
      <c r="I58" s="56"/>
      <c r="J58" s="40"/>
    </row>
    <row r="59" spans="1:10" ht="15" customHeight="1">
      <c r="A59" s="37">
        <v>2</v>
      </c>
      <c r="B59" s="41" t="s">
        <v>34</v>
      </c>
      <c r="C59" s="41"/>
      <c r="D59" s="41"/>
      <c r="E59" s="41"/>
      <c r="F59" s="41"/>
      <c r="G59" s="43">
        <v>1</v>
      </c>
      <c r="H59" s="45" t="s">
        <v>7</v>
      </c>
      <c r="I59" s="57"/>
      <c r="J59" s="39">
        <f>SUM(I59*G59)</f>
        <v>0</v>
      </c>
    </row>
    <row r="60" spans="1:10" ht="15" customHeight="1">
      <c r="A60" s="38"/>
      <c r="B60" s="42"/>
      <c r="C60" s="42"/>
      <c r="D60" s="42"/>
      <c r="E60" s="42"/>
      <c r="F60" s="42"/>
      <c r="G60" s="44"/>
      <c r="H60" s="46"/>
      <c r="I60" s="56"/>
      <c r="J60" s="40"/>
    </row>
    <row r="61" spans="1:10" ht="18" customHeight="1">
      <c r="A61" s="38"/>
      <c r="B61" s="42"/>
      <c r="C61" s="42"/>
      <c r="D61" s="42"/>
      <c r="E61" s="42"/>
      <c r="F61" s="42"/>
      <c r="G61" s="44"/>
      <c r="H61" s="46"/>
      <c r="I61" s="56"/>
      <c r="J61" s="40"/>
    </row>
    <row r="62" spans="1:10" ht="15" customHeight="1">
      <c r="A62" s="38"/>
      <c r="B62" s="42"/>
      <c r="C62" s="42"/>
      <c r="D62" s="42"/>
      <c r="E62" s="42"/>
      <c r="F62" s="42"/>
      <c r="G62" s="44"/>
      <c r="H62" s="46"/>
      <c r="I62" s="56"/>
      <c r="J62" s="40"/>
    </row>
    <row r="63" spans="1:10" ht="15">
      <c r="A63" s="38"/>
      <c r="B63" s="42"/>
      <c r="C63" s="42"/>
      <c r="D63" s="42"/>
      <c r="E63" s="42"/>
      <c r="F63" s="42"/>
      <c r="G63" s="44"/>
      <c r="H63" s="46"/>
      <c r="I63" s="56"/>
      <c r="J63" s="40"/>
    </row>
    <row r="64" spans="1:10" ht="15">
      <c r="A64" s="37">
        <v>3</v>
      </c>
      <c r="B64" s="41" t="s">
        <v>35</v>
      </c>
      <c r="C64" s="41"/>
      <c r="D64" s="41"/>
      <c r="E64" s="41"/>
      <c r="F64" s="41"/>
      <c r="G64" s="43">
        <v>1</v>
      </c>
      <c r="H64" s="45" t="s">
        <v>7</v>
      </c>
      <c r="I64" s="57"/>
      <c r="J64" s="39">
        <f>SUM(I64*G64)</f>
        <v>0</v>
      </c>
    </row>
    <row r="65" spans="1:10" ht="15" customHeight="1">
      <c r="A65" s="38"/>
      <c r="B65" s="42"/>
      <c r="C65" s="42"/>
      <c r="D65" s="42"/>
      <c r="E65" s="42"/>
      <c r="F65" s="42"/>
      <c r="G65" s="44"/>
      <c r="H65" s="46"/>
      <c r="I65" s="56"/>
      <c r="J65" s="40"/>
    </row>
    <row r="66" spans="1:10" ht="15">
      <c r="A66" s="38"/>
      <c r="B66" s="42"/>
      <c r="C66" s="42"/>
      <c r="D66" s="42"/>
      <c r="E66" s="42"/>
      <c r="F66" s="42"/>
      <c r="G66" s="44"/>
      <c r="H66" s="46"/>
      <c r="I66" s="56"/>
      <c r="J66" s="40"/>
    </row>
    <row r="67" spans="1:10" ht="15" customHeight="1">
      <c r="A67" s="38"/>
      <c r="B67" s="42"/>
      <c r="C67" s="42"/>
      <c r="D67" s="42"/>
      <c r="E67" s="42"/>
      <c r="F67" s="42"/>
      <c r="G67" s="44"/>
      <c r="H67" s="46"/>
      <c r="I67" s="56"/>
      <c r="J67" s="40"/>
    </row>
    <row r="68" spans="1:10" ht="15" customHeight="1">
      <c r="A68" s="38"/>
      <c r="B68" s="42"/>
      <c r="C68" s="42"/>
      <c r="D68" s="42"/>
      <c r="E68" s="42"/>
      <c r="F68" s="42"/>
      <c r="G68" s="44"/>
      <c r="H68" s="46"/>
      <c r="I68" s="56"/>
      <c r="J68" s="40"/>
    </row>
    <row r="69" spans="1:10" ht="15" customHeight="1">
      <c r="A69" s="36" t="s">
        <v>38</v>
      </c>
      <c r="B69" s="36"/>
      <c r="C69" s="36"/>
      <c r="D69" s="36"/>
      <c r="E69" s="36"/>
      <c r="F69" s="36"/>
      <c r="G69" s="36"/>
      <c r="H69" s="36"/>
      <c r="I69" s="36"/>
      <c r="J69" s="35">
        <f>SUM(J54:J68)</f>
        <v>0</v>
      </c>
    </row>
    <row r="70" spans="1:10" ht="15">
      <c r="A70" s="36" t="s">
        <v>24</v>
      </c>
      <c r="B70" s="36"/>
      <c r="C70" s="36"/>
      <c r="D70" s="36"/>
      <c r="E70" s="36"/>
      <c r="F70" s="36"/>
      <c r="G70" s="36"/>
      <c r="H70" s="36"/>
      <c r="I70" s="36"/>
      <c r="J70" s="35">
        <f>SUM(J69*1.25-J69)</f>
        <v>0</v>
      </c>
    </row>
    <row r="71" spans="1:10" ht="16.5" customHeight="1">
      <c r="A71" s="36" t="s">
        <v>39</v>
      </c>
      <c r="B71" s="36"/>
      <c r="C71" s="36"/>
      <c r="D71" s="36"/>
      <c r="E71" s="36"/>
      <c r="F71" s="36"/>
      <c r="G71" s="36"/>
      <c r="H71" s="36"/>
      <c r="I71" s="36"/>
      <c r="J71" s="35">
        <f>SUM(J69:J70)</f>
        <v>0</v>
      </c>
    </row>
    <row r="72" spans="8:10" ht="15.75">
      <c r="H72" s="26"/>
      <c r="I72" s="26"/>
      <c r="J72" s="27"/>
    </row>
    <row r="73" spans="1:10" ht="15">
      <c r="A73" s="36" t="s">
        <v>36</v>
      </c>
      <c r="B73" s="36"/>
      <c r="C73" s="36"/>
      <c r="D73" s="36"/>
      <c r="E73" s="36"/>
      <c r="F73" s="36"/>
      <c r="G73" s="36"/>
      <c r="H73" s="36"/>
      <c r="I73" s="36"/>
      <c r="J73" s="35">
        <f>SUM(J69,J48,J31)</f>
        <v>0</v>
      </c>
    </row>
    <row r="74" spans="1:10" ht="15" customHeight="1">
      <c r="A74" s="36" t="s">
        <v>24</v>
      </c>
      <c r="B74" s="36"/>
      <c r="C74" s="36"/>
      <c r="D74" s="36"/>
      <c r="E74" s="36"/>
      <c r="F74" s="36"/>
      <c r="G74" s="36"/>
      <c r="H74" s="36"/>
      <c r="I74" s="36"/>
      <c r="J74" s="35">
        <f>SUM(J73*1.25-J73)</f>
        <v>0</v>
      </c>
    </row>
    <row r="75" spans="1:10" ht="15" customHeight="1">
      <c r="A75" s="36" t="s">
        <v>37</v>
      </c>
      <c r="B75" s="36"/>
      <c r="C75" s="36"/>
      <c r="D75" s="36"/>
      <c r="E75" s="36"/>
      <c r="F75" s="36"/>
      <c r="G75" s="36"/>
      <c r="H75" s="36"/>
      <c r="I75" s="36"/>
      <c r="J75" s="35">
        <f>SUM(J73:J74)</f>
        <v>0</v>
      </c>
    </row>
    <row r="76" spans="8:10" ht="15" customHeight="1">
      <c r="H76" s="26"/>
      <c r="I76" s="26"/>
      <c r="J76" s="27"/>
    </row>
    <row r="77" ht="15">
      <c r="A77" s="22" t="s">
        <v>13</v>
      </c>
    </row>
    <row r="79" ht="15" customHeight="1">
      <c r="A79" t="s">
        <v>8</v>
      </c>
    </row>
    <row r="80" ht="15" customHeight="1">
      <c r="A80" t="s">
        <v>9</v>
      </c>
    </row>
    <row r="81" ht="14.25" customHeight="1">
      <c r="A81" t="s">
        <v>10</v>
      </c>
    </row>
    <row r="84" ht="15" customHeight="1"/>
    <row r="85" spans="1:10" ht="15">
      <c r="A85" t="s">
        <v>25</v>
      </c>
      <c r="C85" s="53"/>
      <c r="D85" s="53"/>
      <c r="E85" s="53"/>
      <c r="F85" s="53"/>
      <c r="H85" s="15"/>
      <c r="I85" s="15"/>
      <c r="J85" s="16"/>
    </row>
    <row r="86" spans="1:10" ht="17.25" customHeight="1">
      <c r="A86" t="s">
        <v>26</v>
      </c>
      <c r="H86" s="15"/>
      <c r="I86" s="15"/>
      <c r="J86" s="16"/>
    </row>
    <row r="87" spans="1:10" ht="15">
      <c r="A87" t="s">
        <v>14</v>
      </c>
      <c r="H87" s="15"/>
      <c r="I87" s="15"/>
      <c r="J87" s="16"/>
    </row>
    <row r="88" spans="1:10" ht="15" customHeight="1">
      <c r="A88" t="s">
        <v>27</v>
      </c>
      <c r="H88" s="15"/>
      <c r="I88" s="15"/>
      <c r="J88" s="16"/>
    </row>
    <row r="89" spans="1:10" ht="15">
      <c r="A89" t="s">
        <v>28</v>
      </c>
      <c r="E89" s="53"/>
      <c r="F89" s="53"/>
      <c r="G89" s="53"/>
      <c r="H89" s="54"/>
      <c r="I89" s="54"/>
      <c r="J89" s="55"/>
    </row>
    <row r="90" spans="1:10" ht="15">
      <c r="A90" t="s">
        <v>29</v>
      </c>
      <c r="F90" s="53"/>
      <c r="G90" s="53"/>
      <c r="H90" s="54"/>
      <c r="I90" s="54"/>
      <c r="J90" s="55"/>
    </row>
    <row r="91" spans="8:10" ht="15" customHeight="1">
      <c r="H91" s="15"/>
      <c r="I91" s="15"/>
      <c r="J91" s="16"/>
    </row>
    <row r="92" spans="8:10" ht="18" customHeight="1">
      <c r="H92" s="15"/>
      <c r="I92" s="15"/>
      <c r="J92" s="16"/>
    </row>
    <row r="93" spans="8:10" ht="15">
      <c r="H93" s="15"/>
      <c r="I93" s="15"/>
      <c r="J93" s="16"/>
    </row>
    <row r="94" spans="8:10" ht="15">
      <c r="H94" s="15"/>
      <c r="I94" s="15"/>
      <c r="J94" s="16"/>
    </row>
    <row r="95" spans="8:10" ht="15">
      <c r="H95" s="15"/>
      <c r="I95" s="15"/>
      <c r="J95" s="16"/>
    </row>
    <row r="96" spans="8:10" ht="16.5" customHeight="1">
      <c r="H96" s="15"/>
      <c r="I96" s="15"/>
      <c r="J96" s="16"/>
    </row>
    <row r="97" spans="8:10" ht="13.5" customHeight="1">
      <c r="H97" s="15"/>
      <c r="I97" s="15"/>
      <c r="J97" s="16"/>
    </row>
    <row r="98" spans="8:10" ht="15">
      <c r="H98" s="15"/>
      <c r="I98" s="15"/>
      <c r="J98" s="16"/>
    </row>
    <row r="99" ht="15.75" customHeight="1"/>
    <row r="117" ht="15" customHeight="1"/>
    <row r="130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6" ht="15" customHeight="1"/>
    <row r="190" ht="15" customHeight="1"/>
    <row r="192" ht="15" customHeight="1"/>
    <row r="197" ht="15" customHeight="1"/>
    <row r="204" ht="15">
      <c r="J204" s="3"/>
    </row>
    <row r="205" ht="15">
      <c r="J205" s="3"/>
    </row>
    <row r="206" ht="15">
      <c r="J206" s="3"/>
    </row>
    <row r="207" ht="15">
      <c r="J207" s="3"/>
    </row>
    <row r="208" ht="15">
      <c r="J208" s="3"/>
    </row>
    <row r="209" ht="15">
      <c r="J209" s="3"/>
    </row>
    <row r="210" ht="15">
      <c r="J210" s="3"/>
    </row>
  </sheetData>
  <sheetProtection password="CF2D" sheet="1" objects="1" scenarios="1" selectLockedCells="1"/>
  <mergeCells count="66">
    <mergeCell ref="B53:F53"/>
    <mergeCell ref="A50:I50"/>
    <mergeCell ref="H21:H25"/>
    <mergeCell ref="I21:I25"/>
    <mergeCell ref="J21:J25"/>
    <mergeCell ref="H38:H42"/>
    <mergeCell ref="I38:I42"/>
    <mergeCell ref="J43:J47"/>
    <mergeCell ref="G26:G30"/>
    <mergeCell ref="A14:J14"/>
    <mergeCell ref="A36:J36"/>
    <mergeCell ref="J26:J30"/>
    <mergeCell ref="B15:F15"/>
    <mergeCell ref="B16:F20"/>
    <mergeCell ref="B21:F25"/>
    <mergeCell ref="G21:G25"/>
    <mergeCell ref="J16:J20"/>
    <mergeCell ref="H16:H20"/>
    <mergeCell ref="A16:A20"/>
    <mergeCell ref="G16:G20"/>
    <mergeCell ref="I16:I20"/>
    <mergeCell ref="A21:A25"/>
    <mergeCell ref="A43:A47"/>
    <mergeCell ref="B43:F47"/>
    <mergeCell ref="G43:G47"/>
    <mergeCell ref="H43:H47"/>
    <mergeCell ref="I43:I47"/>
    <mergeCell ref="A26:A30"/>
    <mergeCell ref="B26:F30"/>
    <mergeCell ref="H26:H30"/>
    <mergeCell ref="I26:I30"/>
    <mergeCell ref="J38:J42"/>
    <mergeCell ref="B37:F37"/>
    <mergeCell ref="A38:A42"/>
    <mergeCell ref="B38:F42"/>
    <mergeCell ref="G38:G42"/>
    <mergeCell ref="A31:I31"/>
    <mergeCell ref="A32:I32"/>
    <mergeCell ref="A33:I33"/>
    <mergeCell ref="J59:J63"/>
    <mergeCell ref="A54:A58"/>
    <mergeCell ref="B54:F58"/>
    <mergeCell ref="G54:G58"/>
    <mergeCell ref="H54:H58"/>
    <mergeCell ref="I54:I58"/>
    <mergeCell ref="J54:J58"/>
    <mergeCell ref="A74:I74"/>
    <mergeCell ref="A75:I75"/>
    <mergeCell ref="J64:J68"/>
    <mergeCell ref="A71:I71"/>
    <mergeCell ref="A59:A63"/>
    <mergeCell ref="B59:F63"/>
    <mergeCell ref="G59:G63"/>
    <mergeCell ref="H59:H63"/>
    <mergeCell ref="I59:I63"/>
    <mergeCell ref="B64:F68"/>
    <mergeCell ref="A48:I48"/>
    <mergeCell ref="A49:I49"/>
    <mergeCell ref="A64:A68"/>
    <mergeCell ref="A69:I69"/>
    <mergeCell ref="A70:I70"/>
    <mergeCell ref="A73:I73"/>
    <mergeCell ref="G64:G68"/>
    <mergeCell ref="H64:H68"/>
    <mergeCell ref="I64:I68"/>
    <mergeCell ref="A52:J52"/>
  </mergeCells>
  <printOptions/>
  <pageMargins left="0.3229166666666667" right="0.19791666666666666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PONUDA</dc:title>
  <dc:subject/>
  <dc:creator>Vlado Bačić</dc:creator>
  <cp:keywords>Pula, Japodska 66 B</cp:keywords>
  <dc:description/>
  <cp:lastModifiedBy>Vlado Bačić</cp:lastModifiedBy>
  <cp:lastPrinted>2020-03-14T11:44:36Z</cp:lastPrinted>
  <dcterms:created xsi:type="dcterms:W3CDTF">2010-04-25T07:39:11Z</dcterms:created>
  <dcterms:modified xsi:type="dcterms:W3CDTF">2021-02-02T09:31:04Z</dcterms:modified>
  <cp:category>PONUDA</cp:category>
  <cp:version/>
  <cp:contentType/>
  <cp:contentStatus/>
</cp:coreProperties>
</file>